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5" sheetId="4" r:id="rId1"/>
    <sheet name="Sheet1" sheetId="1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E11" i="4"/>
  <c r="F11" s="1"/>
  <c r="L11" s="1"/>
  <c r="G11"/>
  <c r="H11" s="1"/>
  <c r="M11" s="1"/>
  <c r="K11"/>
  <c r="E12"/>
  <c r="F12"/>
  <c r="G12"/>
  <c r="H12"/>
  <c r="M12" s="1"/>
  <c r="K12"/>
  <c r="L12"/>
  <c r="L13"/>
  <c r="M13"/>
  <c r="E14"/>
  <c r="F14" s="1"/>
  <c r="L14" s="1"/>
  <c r="G14"/>
  <c r="K14"/>
  <c r="M14"/>
  <c r="E15"/>
  <c r="F15" s="1"/>
  <c r="L15" s="1"/>
  <c r="G15"/>
  <c r="H15" s="1"/>
  <c r="M15" s="1"/>
  <c r="K15"/>
  <c r="E16"/>
  <c r="F16"/>
  <c r="G16"/>
  <c r="H16"/>
  <c r="M16" s="1"/>
  <c r="K16"/>
  <c r="L16"/>
  <c r="E17"/>
  <c r="F17" s="1"/>
  <c r="L17" s="1"/>
  <c r="G17"/>
  <c r="H17" s="1"/>
  <c r="M17" s="1"/>
  <c r="K17"/>
  <c r="E18"/>
  <c r="F18"/>
  <c r="G18"/>
  <c r="H18"/>
  <c r="M18" s="1"/>
  <c r="K18"/>
  <c r="L18"/>
  <c r="E19"/>
  <c r="F19" s="1"/>
  <c r="L19" s="1"/>
  <c r="G19"/>
  <c r="H19" s="1"/>
  <c r="M19" s="1"/>
  <c r="K19"/>
  <c r="E20"/>
  <c r="F20"/>
  <c r="G20"/>
  <c r="H20"/>
  <c r="M20" s="1"/>
  <c r="K20"/>
  <c r="L20"/>
  <c r="E21"/>
  <c r="F21" s="1"/>
  <c r="L21" s="1"/>
  <c r="G21"/>
  <c r="H21" s="1"/>
  <c r="M21" s="1"/>
  <c r="K21"/>
  <c r="E22"/>
  <c r="F22"/>
  <c r="G22"/>
  <c r="H22"/>
  <c r="M22" s="1"/>
  <c r="K22"/>
  <c r="L22"/>
  <c r="E23"/>
  <c r="F23" s="1"/>
  <c r="L23" s="1"/>
  <c r="G23"/>
  <c r="H23" s="1"/>
  <c r="M23" s="1"/>
  <c r="K23"/>
  <c r="E24"/>
  <c r="F24"/>
  <c r="G24"/>
  <c r="H24"/>
  <c r="M24" s="1"/>
  <c r="K24"/>
  <c r="L24"/>
  <c r="E25"/>
  <c r="F25" s="1"/>
  <c r="L25" s="1"/>
  <c r="G25"/>
  <c r="H25" s="1"/>
  <c r="M25" s="1"/>
  <c r="K25"/>
</calcChain>
</file>

<file path=xl/sharedStrings.xml><?xml version="1.0" encoding="utf-8"?>
<sst xmlns="http://schemas.openxmlformats.org/spreadsheetml/2006/main" count="50" uniqueCount="50">
  <si>
    <t xml:space="preserve">                                      Nehrian</t>
  </si>
  <si>
    <t xml:space="preserve">                            Gokul Montesori Sr. Sec. School</t>
  </si>
  <si>
    <t xml:space="preserve">   Principal</t>
  </si>
  <si>
    <t xml:space="preserve">                                             Principal</t>
  </si>
  <si>
    <t>Note : Classes for next academic year will start from 1st April 2026</t>
  </si>
  <si>
    <t>* Fees once paid is not refundable.</t>
  </si>
  <si>
    <t>* Admission fee is charged only once at the time of admission in the school.</t>
  </si>
  <si>
    <t>* Transport Charges will be extra as per destination.</t>
  </si>
  <si>
    <r>
      <t xml:space="preserve">* Hours for the fee deposition: </t>
    </r>
    <r>
      <rPr>
        <b/>
        <sz val="18"/>
        <color theme="1"/>
        <rFont val="Cambria"/>
        <family val="1"/>
        <scheme val="major"/>
      </rPr>
      <t>9:00 AM to 1:00 PM.</t>
    </r>
  </si>
  <si>
    <t>If the fee will not be paid within 10 days after the due date, the name of the student will be struck off .</t>
  </si>
  <si>
    <r>
      <t xml:space="preserve">               Late fee fine of </t>
    </r>
    <r>
      <rPr>
        <b/>
        <sz val="18"/>
        <color theme="1"/>
        <rFont val="Cambria"/>
        <family val="1"/>
        <scheme val="major"/>
      </rPr>
      <t>Rs. 30/</t>
    </r>
    <r>
      <rPr>
        <sz val="18"/>
        <color theme="1"/>
        <rFont val="Cambria"/>
        <family val="1"/>
        <scheme val="major"/>
      </rPr>
      <t xml:space="preserve">- per day for class </t>
    </r>
    <r>
      <rPr>
        <b/>
        <sz val="18"/>
        <color theme="1"/>
        <rFont val="Cambria"/>
        <family val="1"/>
        <scheme val="major"/>
      </rPr>
      <t>9th to 12th.</t>
    </r>
  </si>
  <si>
    <r>
      <t xml:space="preserve">               Late fee fine of</t>
    </r>
    <r>
      <rPr>
        <b/>
        <sz val="18"/>
        <color theme="1"/>
        <rFont val="Cambria"/>
        <family val="1"/>
        <scheme val="major"/>
      </rPr>
      <t xml:space="preserve"> Rs. 10/</t>
    </r>
    <r>
      <rPr>
        <sz val="18"/>
        <color theme="1"/>
        <rFont val="Cambria"/>
        <family val="1"/>
        <scheme val="major"/>
      </rPr>
      <t>- per day for class</t>
    </r>
    <r>
      <rPr>
        <b/>
        <sz val="18"/>
        <color theme="1"/>
        <rFont val="Cambria"/>
        <family val="1"/>
        <scheme val="major"/>
      </rPr>
      <t xml:space="preserve"> Nur to 8th.</t>
    </r>
  </si>
  <si>
    <t>Due date for payment of monthly fee upto 10th of every month</t>
  </si>
  <si>
    <t>In case of fatherless ward if mother is not a govt. employeethe first ward to be exempted from tution  fee.</t>
  </si>
  <si>
    <t>*Parents who have three daughters , the third daughter to be exempted from tuition fee.</t>
  </si>
  <si>
    <t xml:space="preserve"> Teachers' ward/ wards to be given  50%  Concession on Ist ward &amp; 20% on 2nd ward in tution fee. </t>
  </si>
  <si>
    <t>Note:- 20% Discount on 2nd ward and 40% discount on 3rd ward.</t>
  </si>
  <si>
    <t>12th</t>
  </si>
  <si>
    <t>11th</t>
  </si>
  <si>
    <t>10th</t>
  </si>
  <si>
    <t>9th</t>
  </si>
  <si>
    <t>8th</t>
  </si>
  <si>
    <t>7th</t>
  </si>
  <si>
    <t>6th</t>
  </si>
  <si>
    <t>5th</t>
  </si>
  <si>
    <t>4th</t>
  </si>
  <si>
    <t>3rd</t>
  </si>
  <si>
    <t>2nd</t>
  </si>
  <si>
    <t>1st</t>
  </si>
  <si>
    <t>Bal Vatika 2</t>
  </si>
  <si>
    <t>Bal Vatika 1</t>
  </si>
  <si>
    <t>Nur</t>
  </si>
  <si>
    <t>G. Total (in Rs.)(40% Disc.on 3rd ward)</t>
  </si>
  <si>
    <t>G. Total (in Rs.)(20% Disc.on 2nd ward)</t>
  </si>
  <si>
    <t>G. Total (in Rs.)</t>
  </si>
  <si>
    <t>Admission Fee (in Rs.)</t>
  </si>
  <si>
    <t>Annual Fee (in Rs.)</t>
  </si>
  <si>
    <t>40% Disc. On 3rd ward</t>
  </si>
  <si>
    <t>20% Disc. On 2nd ward</t>
  </si>
  <si>
    <t>Tuition Fee (in Rs.)</t>
  </si>
  <si>
    <t>Class</t>
  </si>
  <si>
    <t>Sr. No</t>
  </si>
  <si>
    <t>Distribution of fees for the Session 2026-27</t>
  </si>
  <si>
    <t>The fees payable for the session 2026-2027 will be as follows.</t>
  </si>
  <si>
    <t>Dear Parent</t>
  </si>
  <si>
    <t>Vide no. Hi. Shi. Bo./38/ Affiliation/ 2026-1057 Dated  31-01-2026 Sch. Code: 4542</t>
  </si>
  <si>
    <t>Affiliated to H.P. Board of School Education Dharamshala ( H.P.)</t>
  </si>
  <si>
    <t>TEH. AMB, DISTT. UNA (H.P)  Ph. 8628863799</t>
  </si>
  <si>
    <t>GOKUL MONTESSORI SR. SEC. SCHOOL NEHRIAN (DUHKI)</t>
  </si>
  <si>
    <t>OFFICE OF THE PRINCIPAL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</si>
</sst>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6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b/>
      <u/>
      <sz val="18"/>
      <color theme="1"/>
      <name val="Cambria"/>
      <family val="1"/>
      <scheme val="major"/>
    </font>
    <font>
      <b/>
      <sz val="16"/>
      <name val="Cambria"/>
      <family val="1"/>
      <scheme val="major"/>
    </font>
    <font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rgb="FF00B050"/>
      <name val="Cambria"/>
      <family val="1"/>
      <scheme val="major"/>
    </font>
    <font>
      <b/>
      <sz val="16"/>
      <color rgb="FF00B050"/>
      <name val="Cambria"/>
      <family val="1"/>
      <scheme val="major"/>
    </font>
    <font>
      <b/>
      <sz val="16"/>
      <color theme="4"/>
      <name val="Times New Roman"/>
      <family val="1"/>
    </font>
    <font>
      <b/>
      <sz val="36"/>
      <color rgb="FFC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2" borderId="0" xfId="0" applyFont="1" applyFill="1"/>
    <xf numFmtId="0" fontId="4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3" fillId="0" borderId="0" xfId="0" applyFont="1" applyBorder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15" fillId="0" borderId="4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161925</xdr:rowOff>
    </xdr:from>
    <xdr:to>
      <xdr:col>2</xdr:col>
      <xdr:colOff>923925</xdr:colOff>
      <xdr:row>2</xdr:row>
      <xdr:rowOff>123825</xdr:rowOff>
    </xdr:to>
    <xdr:pic>
      <xdr:nvPicPr>
        <xdr:cNvPr id="2" name="image2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0" y="161925"/>
          <a:ext cx="9906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zoomScale="70" zoomScaleNormal="70" workbookViewId="0">
      <selection activeCell="O16" sqref="O16"/>
    </sheetView>
  </sheetViews>
  <sheetFormatPr defaultRowHeight="15"/>
  <cols>
    <col min="1" max="1" width="0.42578125" customWidth="1"/>
    <col min="2" max="2" width="8.140625" customWidth="1"/>
    <col min="3" max="3" width="21" customWidth="1"/>
    <col min="4" max="4" width="19.42578125" customWidth="1"/>
    <col min="5" max="5" width="9.140625" hidden="1" customWidth="1"/>
    <col min="6" max="6" width="19.7109375" customWidth="1"/>
    <col min="7" max="7" width="9.140625" hidden="1" customWidth="1"/>
    <col min="8" max="8" width="18.85546875" customWidth="1"/>
    <col min="9" max="9" width="17.5703125" customWidth="1"/>
    <col min="10" max="10" width="17.28515625" customWidth="1"/>
    <col min="11" max="11" width="15" customWidth="1"/>
    <col min="12" max="12" width="14.5703125" customWidth="1"/>
    <col min="13" max="13" width="19" customWidth="1"/>
  </cols>
  <sheetData>
    <row r="1" spans="1:13" ht="45">
      <c r="A1" s="61" t="s">
        <v>49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59"/>
    </row>
    <row r="2" spans="1:13" ht="20.25">
      <c r="A2" s="58" t="s">
        <v>48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6"/>
    </row>
    <row r="3" spans="1:13" ht="20.25">
      <c r="A3" s="58" t="s">
        <v>47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6"/>
    </row>
    <row r="4" spans="1:13" ht="20.25">
      <c r="A4" s="58" t="s">
        <v>46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6"/>
    </row>
    <row r="5" spans="1:13" ht="21" thickBot="1">
      <c r="A5" s="55" t="s">
        <v>45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3"/>
    </row>
    <row r="6" spans="1:13" ht="30" customHeight="1">
      <c r="A6" s="49"/>
      <c r="B6" s="52" t="s">
        <v>44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21">
      <c r="A7" s="49"/>
      <c r="B7" s="51" t="s">
        <v>43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27.75" customHeight="1">
      <c r="A8" s="49"/>
      <c r="B8" s="50" t="s">
        <v>42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ht="12" customHeight="1">
      <c r="A9" s="49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  <row r="10" spans="1:13" ht="129.75" customHeight="1">
      <c r="A10" s="3"/>
      <c r="B10" s="47" t="s">
        <v>41</v>
      </c>
      <c r="C10" s="46" t="s">
        <v>40</v>
      </c>
      <c r="D10" s="47" t="s">
        <v>39</v>
      </c>
      <c r="E10" s="46"/>
      <c r="F10" s="45" t="s">
        <v>38</v>
      </c>
      <c r="G10" s="45"/>
      <c r="H10" s="45" t="s">
        <v>37</v>
      </c>
      <c r="I10" s="44" t="s">
        <v>36</v>
      </c>
      <c r="J10" s="42" t="s">
        <v>35</v>
      </c>
      <c r="K10" s="43" t="s">
        <v>34</v>
      </c>
      <c r="L10" s="42" t="s">
        <v>33</v>
      </c>
      <c r="M10" s="42" t="s">
        <v>32</v>
      </c>
    </row>
    <row r="11" spans="1:13" ht="34.5" customHeight="1">
      <c r="A11" s="41"/>
      <c r="B11" s="29">
        <v>1</v>
      </c>
      <c r="C11" s="29" t="s">
        <v>31</v>
      </c>
      <c r="D11" s="29">
        <v>1700</v>
      </c>
      <c r="E11" s="29">
        <f>D11*20/100</f>
        <v>340</v>
      </c>
      <c r="F11" s="29">
        <f>SUM(D11-E11)</f>
        <v>1360</v>
      </c>
      <c r="G11" s="29">
        <f>D11*40/100</f>
        <v>680</v>
      </c>
      <c r="H11" s="29">
        <f>D11-G11</f>
        <v>1020</v>
      </c>
      <c r="I11" s="29">
        <v>5000</v>
      </c>
      <c r="J11" s="29">
        <v>1000</v>
      </c>
      <c r="K11" s="29">
        <f>D11+I11+J11</f>
        <v>7700</v>
      </c>
      <c r="L11" s="29">
        <f>F11+I11+J11</f>
        <v>7360</v>
      </c>
      <c r="M11" s="29">
        <f>H11+I11+J11</f>
        <v>7020</v>
      </c>
    </row>
    <row r="12" spans="1:13" ht="34.5" customHeight="1">
      <c r="A12" s="32"/>
      <c r="B12" s="40">
        <v>2</v>
      </c>
      <c r="C12" s="40" t="s">
        <v>30</v>
      </c>
      <c r="D12" s="40">
        <v>1750</v>
      </c>
      <c r="E12" s="40">
        <f>D12*20/100</f>
        <v>350</v>
      </c>
      <c r="F12" s="40">
        <f>SUM(D12-E12)</f>
        <v>1400</v>
      </c>
      <c r="G12" s="29">
        <f>D12*40/100</f>
        <v>700</v>
      </c>
      <c r="H12" s="40">
        <f>D12-G12</f>
        <v>1050</v>
      </c>
      <c r="I12" s="40">
        <v>5000</v>
      </c>
      <c r="J12" s="40"/>
      <c r="K12" s="40">
        <f>D12+I12+J12</f>
        <v>6750</v>
      </c>
      <c r="L12" s="40">
        <f>F12+I12+J12</f>
        <v>6400</v>
      </c>
      <c r="M12" s="40">
        <f>H12+I12+J12</f>
        <v>6050</v>
      </c>
    </row>
    <row r="13" spans="1:13" ht="34.5" customHeight="1">
      <c r="A13" s="32"/>
      <c r="B13" s="40">
        <v>3</v>
      </c>
      <c r="C13" s="40" t="s">
        <v>29</v>
      </c>
      <c r="D13" s="40">
        <v>1800</v>
      </c>
      <c r="E13" s="40"/>
      <c r="F13" s="40">
        <v>1320</v>
      </c>
      <c r="G13" s="29"/>
      <c r="H13" s="40">
        <v>990</v>
      </c>
      <c r="I13" s="40">
        <v>5000</v>
      </c>
      <c r="J13" s="40"/>
      <c r="K13" s="40">
        <v>6630</v>
      </c>
      <c r="L13" s="40">
        <f>F13+I13+J13</f>
        <v>6320</v>
      </c>
      <c r="M13" s="40">
        <f>H13+I13+J13</f>
        <v>5990</v>
      </c>
    </row>
    <row r="14" spans="1:13" ht="34.5" customHeight="1">
      <c r="A14" s="32"/>
      <c r="B14" s="34">
        <v>3</v>
      </c>
      <c r="C14" s="34" t="s">
        <v>28</v>
      </c>
      <c r="D14" s="34">
        <v>1850</v>
      </c>
      <c r="E14" s="34">
        <f>D14*20/100</f>
        <v>370</v>
      </c>
      <c r="F14" s="34">
        <f>SUM(D14-E14)</f>
        <v>1480</v>
      </c>
      <c r="G14" s="34">
        <f>D14*40/100</f>
        <v>740</v>
      </c>
      <c r="H14" s="34">
        <v>1020</v>
      </c>
      <c r="I14" s="34">
        <v>5500</v>
      </c>
      <c r="J14" s="34">
        <v>1000</v>
      </c>
      <c r="K14" s="34">
        <f>D14+I14+J14</f>
        <v>8350</v>
      </c>
      <c r="L14" s="34">
        <f>F14+I14+J14</f>
        <v>7980</v>
      </c>
      <c r="M14" s="34">
        <f>H14+I14+J14</f>
        <v>7520</v>
      </c>
    </row>
    <row r="15" spans="1:13" ht="34.5" customHeight="1">
      <c r="A15" s="32"/>
      <c r="B15" s="39">
        <v>4</v>
      </c>
      <c r="C15" s="39" t="s">
        <v>27</v>
      </c>
      <c r="D15" s="39">
        <v>1900</v>
      </c>
      <c r="E15" s="39">
        <f>D15*20/100</f>
        <v>380</v>
      </c>
      <c r="F15" s="39">
        <f>SUM(D15-E15)</f>
        <v>1520</v>
      </c>
      <c r="G15" s="39">
        <f>D15*40/100</f>
        <v>760</v>
      </c>
      <c r="H15" s="39">
        <f>D15-G15</f>
        <v>1140</v>
      </c>
      <c r="I15" s="39">
        <v>5500</v>
      </c>
      <c r="J15" s="39"/>
      <c r="K15" s="39">
        <f>D15+I15+J15</f>
        <v>7400</v>
      </c>
      <c r="L15" s="39">
        <f>F15+I15+J15</f>
        <v>7020</v>
      </c>
      <c r="M15" s="39">
        <f>H15+I15+J15</f>
        <v>6640</v>
      </c>
    </row>
    <row r="16" spans="1:13" ht="34.5" customHeight="1">
      <c r="A16" s="32"/>
      <c r="B16" s="38">
        <v>5</v>
      </c>
      <c r="C16" s="38" t="s">
        <v>26</v>
      </c>
      <c r="D16" s="38">
        <v>1950</v>
      </c>
      <c r="E16" s="38">
        <f>D16*20/100</f>
        <v>390</v>
      </c>
      <c r="F16" s="38">
        <f>SUM(D16-E16)</f>
        <v>1560</v>
      </c>
      <c r="G16" s="38">
        <f>D16*40/100</f>
        <v>780</v>
      </c>
      <c r="H16" s="38">
        <f>D16-G16</f>
        <v>1170</v>
      </c>
      <c r="I16" s="38">
        <v>5500</v>
      </c>
      <c r="J16" s="38"/>
      <c r="K16" s="38">
        <f>D16+I16+J16</f>
        <v>7450</v>
      </c>
      <c r="L16" s="38">
        <f>F16+I16+J16</f>
        <v>7060</v>
      </c>
      <c r="M16" s="38">
        <f>H16+I16+J16</f>
        <v>6670</v>
      </c>
    </row>
    <row r="17" spans="1:13" ht="34.5" customHeight="1">
      <c r="A17" s="32"/>
      <c r="B17" s="29">
        <v>6</v>
      </c>
      <c r="C17" s="29" t="s">
        <v>25</v>
      </c>
      <c r="D17" s="29">
        <v>2000</v>
      </c>
      <c r="E17" s="29">
        <f>D17*20/100</f>
        <v>400</v>
      </c>
      <c r="F17" s="29">
        <f>SUM(D17-E17)</f>
        <v>1600</v>
      </c>
      <c r="G17" s="29">
        <f>D17*40/100</f>
        <v>800</v>
      </c>
      <c r="H17" s="29">
        <f>D17-G17</f>
        <v>1200</v>
      </c>
      <c r="I17" s="29">
        <v>5500</v>
      </c>
      <c r="J17" s="29"/>
      <c r="K17" s="29">
        <f>D17+I17+J17</f>
        <v>7500</v>
      </c>
      <c r="L17" s="29">
        <f>F17+I17+J17</f>
        <v>7100</v>
      </c>
      <c r="M17" s="29">
        <f>H17+I17+J17</f>
        <v>6700</v>
      </c>
    </row>
    <row r="18" spans="1:13" ht="34.5" customHeight="1">
      <c r="A18" s="32"/>
      <c r="B18" s="37">
        <v>7</v>
      </c>
      <c r="C18" s="37" t="s">
        <v>24</v>
      </c>
      <c r="D18" s="37">
        <v>2050</v>
      </c>
      <c r="E18" s="37">
        <f>D18*20/100</f>
        <v>410</v>
      </c>
      <c r="F18" s="37">
        <f>SUM(D18-E18)</f>
        <v>1640</v>
      </c>
      <c r="G18" s="37">
        <f>D18*40/100</f>
        <v>820</v>
      </c>
      <c r="H18" s="37">
        <f>D18-G18</f>
        <v>1230</v>
      </c>
      <c r="I18" s="37">
        <v>5500</v>
      </c>
      <c r="J18" s="37"/>
      <c r="K18" s="37">
        <f>D18+I18+J18</f>
        <v>7550</v>
      </c>
      <c r="L18" s="37">
        <f>F18+I18+J18</f>
        <v>7140</v>
      </c>
      <c r="M18" s="37">
        <f>H18+I18+J18</f>
        <v>6730</v>
      </c>
    </row>
    <row r="19" spans="1:13" ht="34.5" customHeight="1">
      <c r="A19" s="32"/>
      <c r="B19" s="36">
        <v>8</v>
      </c>
      <c r="C19" s="36" t="s">
        <v>23</v>
      </c>
      <c r="D19" s="36">
        <v>2100</v>
      </c>
      <c r="E19" s="36">
        <f>D19*20/100</f>
        <v>420</v>
      </c>
      <c r="F19" s="36">
        <f>SUM(D19-E19)</f>
        <v>1680</v>
      </c>
      <c r="G19" s="36">
        <f>D19*40/100</f>
        <v>840</v>
      </c>
      <c r="H19" s="36">
        <f>D19-G19</f>
        <v>1260</v>
      </c>
      <c r="I19" s="36">
        <v>6000</v>
      </c>
      <c r="J19" s="36">
        <v>1000</v>
      </c>
      <c r="K19" s="36">
        <f>D19+I19+J19</f>
        <v>9100</v>
      </c>
      <c r="L19" s="36">
        <f>F19+I19+J19</f>
        <v>8680</v>
      </c>
      <c r="M19" s="36">
        <f>H19+I19+J19</f>
        <v>8260</v>
      </c>
    </row>
    <row r="20" spans="1:13" ht="34.5" customHeight="1">
      <c r="A20" s="32"/>
      <c r="B20" s="29">
        <v>9</v>
      </c>
      <c r="C20" s="29" t="s">
        <v>22</v>
      </c>
      <c r="D20" s="29">
        <v>2150</v>
      </c>
      <c r="E20" s="29">
        <f>D20*20/100</f>
        <v>430</v>
      </c>
      <c r="F20" s="29">
        <f>SUM(D20-E20)</f>
        <v>1720</v>
      </c>
      <c r="G20" s="29">
        <f>D20*40/100</f>
        <v>860</v>
      </c>
      <c r="H20" s="29">
        <f>D20-G20</f>
        <v>1290</v>
      </c>
      <c r="I20" s="29">
        <v>6000</v>
      </c>
      <c r="J20" s="29"/>
      <c r="K20" s="29">
        <f>D20+I20+J20</f>
        <v>8150</v>
      </c>
      <c r="L20" s="29">
        <f>F20+I20+J20</f>
        <v>7720</v>
      </c>
      <c r="M20" s="29">
        <f>H20+I20+J20</f>
        <v>7290</v>
      </c>
    </row>
    <row r="21" spans="1:13" ht="34.5" customHeight="1">
      <c r="A21" s="32"/>
      <c r="B21" s="35">
        <v>10</v>
      </c>
      <c r="C21" s="35" t="s">
        <v>21</v>
      </c>
      <c r="D21" s="35">
        <v>2200</v>
      </c>
      <c r="E21" s="35">
        <f>D21*20/100</f>
        <v>440</v>
      </c>
      <c r="F21" s="35">
        <f>SUM(D21-E21)</f>
        <v>1760</v>
      </c>
      <c r="G21" s="35">
        <f>D21*40/100</f>
        <v>880</v>
      </c>
      <c r="H21" s="35">
        <f>D21-G21</f>
        <v>1320</v>
      </c>
      <c r="I21" s="35">
        <v>6000</v>
      </c>
      <c r="J21" s="35"/>
      <c r="K21" s="35">
        <f>D21+I21+J21</f>
        <v>8200</v>
      </c>
      <c r="L21" s="35">
        <f>F21+I21+J21</f>
        <v>7760</v>
      </c>
      <c r="M21" s="35">
        <f>H21+I21+J21</f>
        <v>7320</v>
      </c>
    </row>
    <row r="22" spans="1:13" ht="34.5" customHeight="1">
      <c r="A22" s="32"/>
      <c r="B22" s="33">
        <v>11</v>
      </c>
      <c r="C22" s="33" t="s">
        <v>20</v>
      </c>
      <c r="D22" s="33">
        <v>2250</v>
      </c>
      <c r="E22" s="33">
        <f>D22*20/100</f>
        <v>450</v>
      </c>
      <c r="F22" s="33">
        <f>SUM(D22-E22)</f>
        <v>1800</v>
      </c>
      <c r="G22" s="29">
        <f>D22*40/100</f>
        <v>900</v>
      </c>
      <c r="H22" s="34">
        <f>D22-G22</f>
        <v>1350</v>
      </c>
      <c r="I22" s="33">
        <v>6500</v>
      </c>
      <c r="J22" s="33">
        <v>1000</v>
      </c>
      <c r="K22" s="33">
        <f>D22+I22+J22</f>
        <v>9750</v>
      </c>
      <c r="L22" s="33">
        <f>F22+I22+J22</f>
        <v>9300</v>
      </c>
      <c r="M22" s="33">
        <f>H22+I22+J22</f>
        <v>8850</v>
      </c>
    </row>
    <row r="23" spans="1:13" ht="34.5" customHeight="1">
      <c r="A23" s="32"/>
      <c r="B23" s="28">
        <v>12</v>
      </c>
      <c r="C23" s="28" t="s">
        <v>19</v>
      </c>
      <c r="D23" s="28">
        <v>2350</v>
      </c>
      <c r="E23" s="28">
        <f>D23*20/100</f>
        <v>470</v>
      </c>
      <c r="F23" s="28">
        <f>SUM(D23-E23)</f>
        <v>1880</v>
      </c>
      <c r="G23" s="29">
        <f>D23*40/100</f>
        <v>940</v>
      </c>
      <c r="H23" s="29">
        <f>D23-G23</f>
        <v>1410</v>
      </c>
      <c r="I23" s="28">
        <v>6500</v>
      </c>
      <c r="J23" s="28"/>
      <c r="K23" s="28">
        <f>D23+I23+J23</f>
        <v>8850</v>
      </c>
      <c r="L23" s="28">
        <f>F23+I23+J23</f>
        <v>8380</v>
      </c>
      <c r="M23" s="28">
        <f>H23+I23+J23</f>
        <v>7910</v>
      </c>
    </row>
    <row r="24" spans="1:13" ht="34.5" customHeight="1">
      <c r="A24" s="32"/>
      <c r="B24" s="30">
        <v>13</v>
      </c>
      <c r="C24" s="30" t="s">
        <v>18</v>
      </c>
      <c r="D24" s="30">
        <v>2650</v>
      </c>
      <c r="E24" s="30">
        <f>D24*20/100</f>
        <v>530</v>
      </c>
      <c r="F24" s="30">
        <f>SUM(D24-E24)</f>
        <v>2120</v>
      </c>
      <c r="G24" s="29">
        <f>D24*40/100</f>
        <v>1060</v>
      </c>
      <c r="H24" s="31">
        <f>D24-G24</f>
        <v>1590</v>
      </c>
      <c r="I24" s="30">
        <v>7000</v>
      </c>
      <c r="J24" s="30">
        <v>1000</v>
      </c>
      <c r="K24" s="30">
        <f>D24+I24+J24</f>
        <v>10650</v>
      </c>
      <c r="L24" s="30">
        <f>F24+I24+J24</f>
        <v>10120</v>
      </c>
      <c r="M24" s="30">
        <f>H24+I24+J24</f>
        <v>9590</v>
      </c>
    </row>
    <row r="25" spans="1:13" ht="34.5" customHeight="1">
      <c r="A25" s="3"/>
      <c r="B25" s="28">
        <v>14</v>
      </c>
      <c r="C25" s="28" t="s">
        <v>17</v>
      </c>
      <c r="D25" s="28">
        <v>2800</v>
      </c>
      <c r="E25" s="28">
        <f>D25*20/100</f>
        <v>560</v>
      </c>
      <c r="F25" s="28">
        <f>SUM(D25-E25)</f>
        <v>2240</v>
      </c>
      <c r="G25" s="29">
        <f>D25*40/100</f>
        <v>1120</v>
      </c>
      <c r="H25" s="28">
        <f>D25-G25</f>
        <v>1680</v>
      </c>
      <c r="I25" s="28">
        <v>7000</v>
      </c>
      <c r="J25" s="28"/>
      <c r="K25" s="28">
        <f>D25+I25+J25</f>
        <v>9800</v>
      </c>
      <c r="L25" s="28">
        <f>F25+I25+J25</f>
        <v>9240</v>
      </c>
      <c r="M25" s="28">
        <f>H25+I25+J25</f>
        <v>8680</v>
      </c>
    </row>
    <row r="26" spans="1:13" ht="34.5" customHeight="1">
      <c r="A26" s="3"/>
      <c r="B26" s="26"/>
      <c r="C26" s="26"/>
      <c r="D26" s="26"/>
      <c r="E26" s="26"/>
      <c r="F26" s="26"/>
      <c r="G26" s="27"/>
      <c r="H26" s="26"/>
      <c r="I26" s="26"/>
      <c r="J26" s="26"/>
      <c r="K26" s="26"/>
      <c r="L26" s="26"/>
      <c r="M26" s="26"/>
    </row>
    <row r="27" spans="1:13" ht="34.5" customHeight="1">
      <c r="A27" s="1"/>
      <c r="B27" s="25" t="s">
        <v>16</v>
      </c>
      <c r="C27" s="25"/>
      <c r="D27" s="25"/>
      <c r="E27" s="25"/>
      <c r="F27" s="25"/>
      <c r="G27" s="25"/>
      <c r="H27" s="25"/>
      <c r="I27" s="24"/>
      <c r="J27" s="20"/>
      <c r="K27" s="24"/>
      <c r="L27" s="23"/>
      <c r="M27" s="23"/>
    </row>
    <row r="28" spans="1:13" ht="34.5" customHeight="1">
      <c r="A28" s="22" t="s">
        <v>15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11"/>
    </row>
    <row r="29" spans="1:13" ht="34.5" customHeight="1">
      <c r="A29" s="8" t="s">
        <v>14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34.5" customHeight="1">
      <c r="A30" s="1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34.5" customHeight="1">
      <c r="A31" s="1"/>
      <c r="B31" s="19" t="s">
        <v>13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ht="34.5" customHeight="1">
      <c r="A32" s="1"/>
      <c r="B32" s="18" t="s">
        <v>12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34.5" customHeight="1">
      <c r="A33" s="1"/>
      <c r="B33" s="15" t="s">
        <v>11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34.5" customHeight="1">
      <c r="A34" s="1"/>
      <c r="B34" s="15" t="s">
        <v>10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34.5" customHeight="1">
      <c r="A35" s="1"/>
      <c r="B35" s="17" t="s">
        <v>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ht="34.5" customHeight="1">
      <c r="A36" s="1"/>
      <c r="B36" s="16"/>
      <c r="C36" s="16"/>
      <c r="D36" s="15" t="s">
        <v>8</v>
      </c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34.5" customHeight="1">
      <c r="A37" s="1"/>
      <c r="B37" s="16"/>
      <c r="C37" s="16"/>
      <c r="D37" s="15" t="s">
        <v>7</v>
      </c>
      <c r="E37" s="15"/>
      <c r="F37" s="15"/>
      <c r="G37" s="15"/>
      <c r="H37" s="15"/>
      <c r="I37" s="15"/>
      <c r="J37" s="15"/>
      <c r="K37" s="15"/>
      <c r="L37" s="15"/>
      <c r="M37" s="16"/>
    </row>
    <row r="38" spans="1:13" ht="34.5" customHeight="1">
      <c r="A38" s="1"/>
      <c r="B38" s="16"/>
      <c r="C38" s="16"/>
      <c r="D38" s="15" t="s">
        <v>6</v>
      </c>
      <c r="E38" s="15"/>
      <c r="F38" s="15"/>
      <c r="G38" s="15"/>
      <c r="H38" s="15"/>
      <c r="I38" s="15"/>
      <c r="J38" s="15"/>
      <c r="K38" s="15"/>
      <c r="L38" s="15"/>
      <c r="M38" s="15"/>
    </row>
    <row r="39" spans="1:13" ht="34.5" customHeight="1">
      <c r="A39" s="1"/>
      <c r="B39" s="16"/>
      <c r="C39" s="16"/>
      <c r="D39" s="15" t="s">
        <v>5</v>
      </c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34.5" customHeight="1">
      <c r="A40" s="1"/>
      <c r="B40" s="14"/>
      <c r="C40" s="14"/>
      <c r="D40" s="13"/>
      <c r="E40" s="13"/>
      <c r="F40" s="13"/>
      <c r="G40" s="13"/>
      <c r="H40" s="13"/>
      <c r="I40" s="11"/>
      <c r="J40" s="12"/>
      <c r="K40" s="11"/>
      <c r="L40" s="11"/>
      <c r="M40" s="11"/>
    </row>
    <row r="41" spans="1:13" ht="34.5" customHeight="1">
      <c r="A41" s="1"/>
      <c r="B41" s="10" t="s">
        <v>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21">
      <c r="A42" s="1"/>
      <c r="B42" s="5"/>
      <c r="C42" s="5"/>
      <c r="D42" s="4"/>
      <c r="E42" s="4"/>
      <c r="F42" s="4"/>
      <c r="G42" s="4"/>
      <c r="H42" s="4"/>
      <c r="I42" s="3"/>
      <c r="J42" s="9"/>
      <c r="K42" s="3"/>
      <c r="L42" s="3"/>
      <c r="M42" s="3"/>
    </row>
    <row r="43" spans="1:13" ht="23.25">
      <c r="A43" s="1"/>
      <c r="B43" s="5"/>
      <c r="C43" s="5"/>
      <c r="D43" s="4"/>
      <c r="E43" s="4"/>
      <c r="F43" s="4"/>
      <c r="G43" s="4"/>
      <c r="H43" s="4"/>
      <c r="I43" s="3"/>
      <c r="J43" s="7" t="s">
        <v>3</v>
      </c>
      <c r="K43" s="8" t="s">
        <v>2</v>
      </c>
      <c r="L43" s="8"/>
      <c r="M43" s="7"/>
    </row>
    <row r="44" spans="1:13" ht="21">
      <c r="A44" s="1"/>
      <c r="B44" s="5"/>
      <c r="C44" s="5"/>
      <c r="D44" s="4"/>
      <c r="E44" s="4"/>
      <c r="F44" s="4"/>
      <c r="G44" s="4"/>
      <c r="H44" s="4"/>
      <c r="I44" s="3"/>
      <c r="J44" s="6" t="s">
        <v>1</v>
      </c>
      <c r="K44" s="6"/>
      <c r="L44" s="6"/>
      <c r="M44" s="6"/>
    </row>
    <row r="45" spans="1:13" ht="18" customHeight="1">
      <c r="A45" s="1"/>
      <c r="B45" s="5"/>
      <c r="C45" s="5"/>
      <c r="D45" s="4"/>
      <c r="E45" s="4"/>
      <c r="F45" s="4"/>
      <c r="G45" s="4"/>
      <c r="H45" s="4"/>
      <c r="I45" s="3"/>
      <c r="J45" s="2" t="s">
        <v>0</v>
      </c>
      <c r="K45" s="2"/>
      <c r="L45" s="2"/>
      <c r="M45" s="2"/>
    </row>
    <row r="46" spans="1:13" ht="6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idden="1"/>
    <row r="49" ht="12" customHeight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t="11.25" customHeight="1"/>
    <row r="64" hidden="1"/>
    <row r="65" hidden="1"/>
    <row r="66" ht="5.25" hidden="1" customHeight="1"/>
    <row r="67" hidden="1"/>
    <row r="68" ht="12" hidden="1" customHeight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t="0.75" customHeight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t="5.25" customHeight="1"/>
    <row r="107" hidden="1"/>
    <row r="108" ht="2.25" customHeight="1"/>
    <row r="109" ht="11.25" hidden="1" customHeight="1"/>
    <row r="110" hidden="1"/>
    <row r="111" hidden="1"/>
    <row r="112" hidden="1"/>
    <row r="113" hidden="1"/>
    <row r="114" hidden="1"/>
    <row r="115" hidden="1"/>
    <row r="116" ht="3" hidden="1" customHeight="1"/>
    <row r="117" hidden="1"/>
    <row r="119" ht="6.75" hidden="1" customHeight="1"/>
    <row r="120" ht="6.75" hidden="1" customHeight="1"/>
    <row r="121" hidden="1"/>
    <row r="122" hidden="1"/>
    <row r="123" hidden="1"/>
    <row r="124" hidden="1"/>
    <row r="125" ht="2.25" hidden="1" customHeight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t="3.75" customHeight="1"/>
    <row r="138" ht="2.25" customHeight="1"/>
  </sheetData>
  <mergeCells count="22">
    <mergeCell ref="A1:M1"/>
    <mergeCell ref="A2:M2"/>
    <mergeCell ref="A3:M3"/>
    <mergeCell ref="A4:M4"/>
    <mergeCell ref="A5:M5"/>
    <mergeCell ref="B6:M6"/>
    <mergeCell ref="B7:M7"/>
    <mergeCell ref="B8:M8"/>
    <mergeCell ref="A29:M29"/>
    <mergeCell ref="B31:M31"/>
    <mergeCell ref="B32:M32"/>
    <mergeCell ref="B33:M33"/>
    <mergeCell ref="B41:M41"/>
    <mergeCell ref="K43:L43"/>
    <mergeCell ref="J44:M44"/>
    <mergeCell ref="J45:M45"/>
    <mergeCell ref="B34:M34"/>
    <mergeCell ref="B35:M35"/>
    <mergeCell ref="D36:M36"/>
    <mergeCell ref="D37:L37"/>
    <mergeCell ref="D38:M38"/>
    <mergeCell ref="D39:M39"/>
  </mergeCells>
  <pageMargins left="0.7" right="0.7" top="0.75" bottom="0.75" header="0.3" footer="0.3"/>
  <pageSetup paperSize="9" scale="5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Sheet5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2026-09-24T04:37:17Z</dcterms:modified>
</cp:coreProperties>
</file>